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60" windowHeight="6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2" i="1" l="1"/>
  <c r="A202" i="1"/>
  <c r="L201" i="1"/>
  <c r="J201" i="1"/>
  <c r="I201" i="1"/>
  <c r="H201" i="1"/>
  <c r="G201" i="1"/>
  <c r="F201" i="1"/>
  <c r="B192" i="1"/>
  <c r="A192" i="1"/>
  <c r="L191" i="1"/>
  <c r="J191" i="1"/>
  <c r="J202" i="1" s="1"/>
  <c r="I191" i="1"/>
  <c r="I202" i="1" s="1"/>
  <c r="H191" i="1"/>
  <c r="H202" i="1" s="1"/>
  <c r="G191" i="1"/>
  <c r="G202" i="1" s="1"/>
  <c r="F191" i="1"/>
  <c r="B183" i="1"/>
  <c r="A183" i="1"/>
  <c r="L182" i="1"/>
  <c r="J182" i="1"/>
  <c r="I182" i="1"/>
  <c r="H182" i="1"/>
  <c r="G182" i="1"/>
  <c r="F182" i="1"/>
  <c r="B173" i="1"/>
  <c r="A173" i="1"/>
  <c r="L172" i="1"/>
  <c r="J172" i="1"/>
  <c r="I172" i="1"/>
  <c r="H172" i="1"/>
  <c r="H183" i="1" s="1"/>
  <c r="G172" i="1"/>
  <c r="F172" i="1"/>
  <c r="B164" i="1"/>
  <c r="A164" i="1"/>
  <c r="L163" i="1"/>
  <c r="J163" i="1"/>
  <c r="I163" i="1"/>
  <c r="H163" i="1"/>
  <c r="G163" i="1"/>
  <c r="F163" i="1"/>
  <c r="B154" i="1"/>
  <c r="A154" i="1"/>
  <c r="L153" i="1"/>
  <c r="J153" i="1"/>
  <c r="J164" i="1" s="1"/>
  <c r="I153" i="1"/>
  <c r="H153" i="1"/>
  <c r="H164" i="1" s="1"/>
  <c r="G153" i="1"/>
  <c r="G164" i="1" s="1"/>
  <c r="F153" i="1"/>
  <c r="B145" i="1"/>
  <c r="A145" i="1"/>
  <c r="L144" i="1"/>
  <c r="J144" i="1"/>
  <c r="I144" i="1"/>
  <c r="H144" i="1"/>
  <c r="G144" i="1"/>
  <c r="F144" i="1"/>
  <c r="B135" i="1"/>
  <c r="A135" i="1"/>
  <c r="L134" i="1"/>
  <c r="J134" i="1"/>
  <c r="I134" i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H125" i="1" s="1"/>
  <c r="G114" i="1"/>
  <c r="G125" i="1" s="1"/>
  <c r="F114" i="1"/>
  <c r="B105" i="1"/>
  <c r="A105" i="1"/>
  <c r="L104" i="1"/>
  <c r="J104" i="1"/>
  <c r="I104" i="1"/>
  <c r="H104" i="1"/>
  <c r="G104" i="1"/>
  <c r="F104" i="1"/>
  <c r="B95" i="1"/>
  <c r="A95" i="1"/>
  <c r="L94" i="1"/>
  <c r="J94" i="1"/>
  <c r="I94" i="1"/>
  <c r="H94" i="1"/>
  <c r="H105" i="1" s="1"/>
  <c r="G94" i="1"/>
  <c r="F94" i="1"/>
  <c r="B85" i="1"/>
  <c r="A85" i="1"/>
  <c r="L84" i="1"/>
  <c r="J84" i="1"/>
  <c r="I84" i="1"/>
  <c r="H84" i="1"/>
  <c r="G84" i="1"/>
  <c r="F84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H44" i="1" s="1"/>
  <c r="G33" i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J183" i="1" l="1"/>
  <c r="F125" i="1"/>
  <c r="F202" i="1"/>
  <c r="L202" i="1"/>
  <c r="G183" i="1"/>
  <c r="L183" i="1"/>
  <c r="I183" i="1"/>
  <c r="F183" i="1"/>
  <c r="F164" i="1"/>
  <c r="I164" i="1"/>
  <c r="L164" i="1"/>
  <c r="I145" i="1"/>
  <c r="L145" i="1"/>
  <c r="J145" i="1"/>
  <c r="J125" i="1"/>
  <c r="I125" i="1"/>
  <c r="L125" i="1"/>
  <c r="J105" i="1"/>
  <c r="G105" i="1"/>
  <c r="L105" i="1"/>
  <c r="F105" i="1"/>
  <c r="I105" i="1"/>
  <c r="I85" i="1"/>
  <c r="J85" i="1"/>
  <c r="H85" i="1"/>
  <c r="F85" i="1"/>
  <c r="L85" i="1"/>
  <c r="G85" i="1"/>
  <c r="I65" i="1"/>
  <c r="H65" i="1"/>
  <c r="F65" i="1"/>
  <c r="L65" i="1"/>
  <c r="J65" i="1"/>
  <c r="G65" i="1"/>
  <c r="G44" i="1"/>
  <c r="L44" i="1"/>
  <c r="J44" i="1"/>
  <c r="I44" i="1"/>
  <c r="L24" i="1"/>
  <c r="I24" i="1"/>
  <c r="F24" i="1"/>
  <c r="H203" i="1" l="1"/>
  <c r="J203" i="1"/>
  <c r="F203" i="1"/>
  <c r="G203" i="1"/>
  <c r="L203" i="1"/>
  <c r="I203" i="1"/>
</calcChain>
</file>

<file path=xl/sharedStrings.xml><?xml version="1.0" encoding="utf-8"?>
<sst xmlns="http://schemas.openxmlformats.org/spreadsheetml/2006/main" count="264" uniqueCount="84">
  <si>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</si>
  <si>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</si>
  <si>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</si>
  <si>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</si>
  <si>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</si>
  <si>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</si>
  <si>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</si>
  <si>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</si>
  <si>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</si>
  <si>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</si>
  <si>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</si>
  <si>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</si>
  <si>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</si>
  <si>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</si>
  <si>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</si>
  <si>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</si>
  <si>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</si>
  <si>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</si>
  <si>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</si>
  <si>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</si>
  <si>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</si>
  <si>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</si>
  <si>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</si>
  <si>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</si>
  <si>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</si>
  <si>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</si>
  <si>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</si>
  <si>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</si>
  <si>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</si>
  <si>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</si>
  <si>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</si>
  <si>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</si>
  <si>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</si>
  <si>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</si>
  <si>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</si>
  <si>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</si>
  <si>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</si>
  <si>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</si>
  <si>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</si>
  <si>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</si>
  <si>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Горячевская Е.Ю.</t>
  </si>
  <si>
    <t>МКОУ "Еловская ООШ"</t>
  </si>
  <si>
    <t>Суп молочный с гречневой крупой</t>
  </si>
  <si>
    <t>Сыр твердых сортов в нарезке</t>
  </si>
  <si>
    <t>Каша вязкая молочная пшенная</t>
  </si>
  <si>
    <t>Горячий бутерброд с сыром , маслом</t>
  </si>
  <si>
    <t>Чай с лимоном ,с сахаром</t>
  </si>
  <si>
    <t>Хлеб ржаной-пшеничный</t>
  </si>
  <si>
    <t>54-6к-2020</t>
  </si>
  <si>
    <t>ГП</t>
  </si>
  <si>
    <t>Чай с сахаром</t>
  </si>
  <si>
    <t>54-1з-2020</t>
  </si>
  <si>
    <t>54-17к-2020</t>
  </si>
  <si>
    <t>Бутерброд с маслом</t>
  </si>
  <si>
    <t>Картофельное пюре</t>
  </si>
  <si>
    <t xml:space="preserve">Котлета рыбная </t>
  </si>
  <si>
    <t>Хлеб пшеничный</t>
  </si>
  <si>
    <t>54-3р-2020</t>
  </si>
  <si>
    <t>Каша гречневая рассыпчатая</t>
  </si>
  <si>
    <t>Котлета из мяса птицы</t>
  </si>
  <si>
    <t>Соус красный основной</t>
  </si>
  <si>
    <t>Компот из смеси сухофруктов</t>
  </si>
  <si>
    <t>54-1соус-2020</t>
  </si>
  <si>
    <t>Соус сметанный</t>
  </si>
  <si>
    <t>54-3соус-2020</t>
  </si>
  <si>
    <t>54-1хн-2020</t>
  </si>
  <si>
    <t>Кофейный напиток с молоком</t>
  </si>
  <si>
    <t>Яблоко</t>
  </si>
  <si>
    <t>54-16к-2020</t>
  </si>
  <si>
    <t>Суп молочный свермишелью и маслом</t>
  </si>
  <si>
    <t>Бутерброд с джемом и маслом</t>
  </si>
  <si>
    <t>Каша "Дружба " с сл.маслом</t>
  </si>
  <si>
    <t>Плов с курицей</t>
  </si>
  <si>
    <t>Какао с молоком</t>
  </si>
  <si>
    <t>54-12м-2020</t>
  </si>
  <si>
    <t>Каша жидкая молочная рисовая</t>
  </si>
  <si>
    <t>Бутерброд сджемом и сл.маслом</t>
  </si>
  <si>
    <t>Чай с лимоном и сахаром</t>
  </si>
  <si>
    <t>Хлеб ржаной пшеничный</t>
  </si>
  <si>
    <t>54-21к-2020</t>
  </si>
  <si>
    <t>Сердце в соусе</t>
  </si>
  <si>
    <t>Макароны отварные</t>
  </si>
  <si>
    <t>54-1г-2020</t>
  </si>
  <si>
    <t>Вареники ленивые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</si>
</sst>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94" sqref="E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8.3000000000000007</v>
      </c>
      <c r="H6" s="40">
        <v>11.7</v>
      </c>
      <c r="I6" s="40">
        <v>37.5</v>
      </c>
      <c r="J6" s="40">
        <v>288</v>
      </c>
      <c r="K6" s="41" t="s">
        <v>48</v>
      </c>
      <c r="L6" s="40">
        <v>25.82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70</v>
      </c>
      <c r="G7" s="43">
        <v>7.46</v>
      </c>
      <c r="H7" s="43">
        <v>14</v>
      </c>
      <c r="I7" s="43">
        <v>20.9</v>
      </c>
      <c r="J7" s="43">
        <v>239.5</v>
      </c>
      <c r="K7" s="44">
        <v>7</v>
      </c>
      <c r="L7" s="43">
        <v>27.48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212</v>
      </c>
      <c r="G8" s="43">
        <v>0.2</v>
      </c>
      <c r="H8" s="43">
        <v>0.01</v>
      </c>
      <c r="I8" s="43">
        <v>9.9</v>
      </c>
      <c r="J8" s="43">
        <v>41</v>
      </c>
      <c r="K8" s="44">
        <v>377</v>
      </c>
      <c r="L8" s="43">
        <v>3.22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20</v>
      </c>
      <c r="G9" s="43">
        <v>1.33</v>
      </c>
      <c r="H9" s="43">
        <v>0.24</v>
      </c>
      <c r="I9" s="43">
        <v>10.6</v>
      </c>
      <c r="J9" s="43">
        <v>49.8</v>
      </c>
      <c r="K9" s="44" t="s">
        <v>49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17.29</v>
      </c>
      <c r="H13" s="19">
        <f t="shared" si="0"/>
        <v>25.95</v>
      </c>
      <c r="I13" s="19">
        <f t="shared" si="0"/>
        <v>78.899999999999991</v>
      </c>
      <c r="J13" s="19">
        <f t="shared" si="0"/>
        <v>618.29999999999995</v>
      </c>
      <c r="K13" s="25"/>
      <c r="L13" s="19">
        <f t="shared" ref="L13" si="1">SUM(L6:L12)</f>
        <v>58.519999999999996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502</v>
      </c>
      <c r="G24" s="32">
        <f t="shared" ref="G24:J24" si="4">G13+G23</f>
        <v>17.29</v>
      </c>
      <c r="H24" s="32">
        <f t="shared" si="4"/>
        <v>25.95</v>
      </c>
      <c r="I24" s="32">
        <f t="shared" si="4"/>
        <v>78.899999999999991</v>
      </c>
      <c r="J24" s="32">
        <f t="shared" si="4"/>
        <v>618.29999999999995</v>
      </c>
      <c r="K24" s="32"/>
      <c r="L24" s="32">
        <f t="shared" ref="L24" si="5">L13+L23</f>
        <v>58.519999999999996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5.74</v>
      </c>
      <c r="H25" s="40">
        <v>5.86</v>
      </c>
      <c r="I25" s="40">
        <v>15.78</v>
      </c>
      <c r="J25" s="40">
        <v>138.72</v>
      </c>
      <c r="K25" s="41" t="s">
        <v>52</v>
      </c>
      <c r="L25" s="40">
        <v>31.74</v>
      </c>
    </row>
    <row r="26" spans="1:12" ht="15" x14ac:dyDescent="0.25">
      <c r="A26" s="14"/>
      <c r="B26" s="15"/>
      <c r="C26" s="11"/>
      <c r="D26" s="6"/>
      <c r="E26" s="42" t="s">
        <v>43</v>
      </c>
      <c r="F26" s="43">
        <v>15</v>
      </c>
      <c r="G26" s="43">
        <v>3.5</v>
      </c>
      <c r="H26" s="43">
        <v>4.4000000000000004</v>
      </c>
      <c r="I26" s="43">
        <v>0</v>
      </c>
      <c r="J26" s="43">
        <v>53.7</v>
      </c>
      <c r="K26" s="44" t="s">
        <v>51</v>
      </c>
      <c r="L26" s="43">
        <v>12.15</v>
      </c>
    </row>
    <row r="27" spans="1:12" ht="15" x14ac:dyDescent="0.25">
      <c r="A27" s="14"/>
      <c r="B27" s="15"/>
      <c r="C27" s="11"/>
      <c r="D27" s="6"/>
      <c r="E27" s="42" t="s">
        <v>53</v>
      </c>
      <c r="F27" s="43">
        <v>50</v>
      </c>
      <c r="G27" s="43">
        <v>3.14</v>
      </c>
      <c r="H27" s="43">
        <v>7.52</v>
      </c>
      <c r="I27" s="43">
        <v>19.78</v>
      </c>
      <c r="J27" s="43">
        <v>150.97</v>
      </c>
      <c r="K27" s="44">
        <v>1</v>
      </c>
      <c r="L27" s="43">
        <v>11.28</v>
      </c>
    </row>
    <row r="28" spans="1:12" ht="15" x14ac:dyDescent="0.25">
      <c r="A28" s="14"/>
      <c r="B28" s="15"/>
      <c r="C28" s="11"/>
      <c r="D28" s="7" t="s">
        <v>22</v>
      </c>
      <c r="E28" s="42" t="s">
        <v>50</v>
      </c>
      <c r="F28" s="43">
        <v>205</v>
      </c>
      <c r="G28" s="43">
        <v>0.1</v>
      </c>
      <c r="H28" s="43"/>
      <c r="I28" s="43">
        <v>9</v>
      </c>
      <c r="J28" s="43">
        <v>36</v>
      </c>
      <c r="K28" s="44">
        <v>376</v>
      </c>
      <c r="L28" s="43">
        <v>1.35</v>
      </c>
    </row>
    <row r="29" spans="1:12" ht="15" x14ac:dyDescent="0.25">
      <c r="A29" s="14"/>
      <c r="B29" s="15"/>
      <c r="C29" s="11"/>
      <c r="D29" s="7" t="s">
        <v>23</v>
      </c>
      <c r="E29" s="42" t="s">
        <v>47</v>
      </c>
      <c r="F29" s="43">
        <v>20</v>
      </c>
      <c r="G29" s="43">
        <v>1.33</v>
      </c>
      <c r="H29" s="43">
        <v>0.24</v>
      </c>
      <c r="I29" s="43">
        <v>10.6</v>
      </c>
      <c r="J29" s="43">
        <v>49.8</v>
      </c>
      <c r="K29" s="44" t="s">
        <v>49</v>
      </c>
      <c r="L29" s="43">
        <v>2</v>
      </c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490</v>
      </c>
      <c r="G33" s="19">
        <f>SUM(G25:G32)</f>
        <v>13.81</v>
      </c>
      <c r="H33" s="19">
        <f>SUM(H25:H32)</f>
        <v>18.02</v>
      </c>
      <c r="I33" s="19">
        <f>SUM(I25:I32)</f>
        <v>55.160000000000004</v>
      </c>
      <c r="J33" s="19">
        <f>SUM(J25:J32)</f>
        <v>429.19</v>
      </c>
      <c r="K33" s="25"/>
      <c r="L33" s="19">
        <f>SUM(L25:L32)</f>
        <v>58.52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19">
        <f t="shared" si="9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54" t="s">
        <v>4</v>
      </c>
      <c r="D44" s="55"/>
      <c r="E44" s="31"/>
      <c r="F44" s="32">
        <f>F33+F43</f>
        <v>490</v>
      </c>
      <c r="G44" s="32">
        <f t="shared" ref="G44" si="10">G33+G43</f>
        <v>13.81</v>
      </c>
      <c r="H44" s="32">
        <f t="shared" ref="H44" si="11">H33+H43</f>
        <v>18.02</v>
      </c>
      <c r="I44" s="32">
        <f t="shared" ref="I44" si="12">I33+I43</f>
        <v>55.160000000000004</v>
      </c>
      <c r="J44" s="32">
        <f t="shared" ref="J44:L44" si="13">J33+J43</f>
        <v>429.19</v>
      </c>
      <c r="K44" s="32"/>
      <c r="L44" s="32">
        <f t="shared" si="13"/>
        <v>58.52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54</v>
      </c>
      <c r="F45" s="40">
        <v>170</v>
      </c>
      <c r="G45" s="40">
        <v>3.45</v>
      </c>
      <c r="H45" s="40">
        <v>4.28</v>
      </c>
      <c r="I45" s="40">
        <v>27</v>
      </c>
      <c r="J45" s="40">
        <v>160.5</v>
      </c>
      <c r="K45" s="41">
        <v>312</v>
      </c>
      <c r="L45" s="40">
        <v>12.25</v>
      </c>
    </row>
    <row r="46" spans="1:12" ht="25.5" x14ac:dyDescent="0.25">
      <c r="A46" s="23"/>
      <c r="B46" s="15"/>
      <c r="C46" s="11"/>
      <c r="D46" s="6"/>
      <c r="E46" s="42" t="s">
        <v>55</v>
      </c>
      <c r="F46" s="43">
        <v>100</v>
      </c>
      <c r="G46" s="43">
        <v>14.1</v>
      </c>
      <c r="H46" s="43">
        <v>2.8</v>
      </c>
      <c r="I46" s="43">
        <v>8.6</v>
      </c>
      <c r="J46" s="43">
        <v>115.9</v>
      </c>
      <c r="K46" s="44" t="s">
        <v>57</v>
      </c>
      <c r="L46" s="43">
        <v>32.92</v>
      </c>
    </row>
    <row r="47" spans="1:12" ht="25.5" x14ac:dyDescent="0.25">
      <c r="A47" s="23"/>
      <c r="B47" s="15"/>
      <c r="C47" s="11"/>
      <c r="D47" s="6"/>
      <c r="E47" s="42" t="s">
        <v>63</v>
      </c>
      <c r="F47" s="43">
        <v>100</v>
      </c>
      <c r="G47" s="43">
        <v>1.5</v>
      </c>
      <c r="H47" s="43">
        <v>8.4</v>
      </c>
      <c r="I47" s="43">
        <v>3.2</v>
      </c>
      <c r="J47" s="43">
        <v>94.9</v>
      </c>
      <c r="K47" s="44" t="s">
        <v>62</v>
      </c>
      <c r="L47" s="43">
        <v>5</v>
      </c>
    </row>
    <row r="48" spans="1:12" ht="15" x14ac:dyDescent="0.25">
      <c r="A48" s="23"/>
      <c r="B48" s="15"/>
      <c r="C48" s="11"/>
      <c r="D48" s="7" t="s">
        <v>22</v>
      </c>
      <c r="E48" s="42" t="s">
        <v>50</v>
      </c>
      <c r="F48" s="43">
        <v>205</v>
      </c>
      <c r="G48" s="43">
        <v>0.1</v>
      </c>
      <c r="H48" s="43"/>
      <c r="I48" s="43">
        <v>9</v>
      </c>
      <c r="J48" s="43">
        <v>36</v>
      </c>
      <c r="K48" s="44">
        <v>376</v>
      </c>
      <c r="L48" s="43">
        <v>1.35</v>
      </c>
    </row>
    <row r="49" spans="1:12" ht="15" x14ac:dyDescent="0.25">
      <c r="A49" s="23"/>
      <c r="B49" s="15"/>
      <c r="C49" s="11"/>
      <c r="D49" s="7" t="s">
        <v>23</v>
      </c>
      <c r="E49" s="42" t="s">
        <v>56</v>
      </c>
      <c r="F49" s="43">
        <v>50</v>
      </c>
      <c r="G49" s="43">
        <v>4</v>
      </c>
      <c r="H49" s="43">
        <v>0.5</v>
      </c>
      <c r="I49" s="43">
        <v>23</v>
      </c>
      <c r="J49" s="43">
        <v>112.5</v>
      </c>
      <c r="K49" s="44" t="s">
        <v>49</v>
      </c>
      <c r="L49" s="43">
        <v>5</v>
      </c>
    </row>
    <row r="50" spans="1:12" ht="15" x14ac:dyDescent="0.25">
      <c r="A50" s="23"/>
      <c r="B50" s="15"/>
      <c r="C50" s="11"/>
      <c r="D50" s="7" t="s">
        <v>23</v>
      </c>
      <c r="E50" s="42" t="s">
        <v>47</v>
      </c>
      <c r="F50" s="43">
        <v>20</v>
      </c>
      <c r="G50" s="43">
        <v>1.33</v>
      </c>
      <c r="H50" s="43">
        <v>0.24</v>
      </c>
      <c r="I50" s="43">
        <v>10.6</v>
      </c>
      <c r="J50" s="43">
        <v>49.8</v>
      </c>
      <c r="K50" s="44" t="s">
        <v>49</v>
      </c>
      <c r="L50" s="43">
        <v>2</v>
      </c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SUM(F45:F53)</f>
        <v>645</v>
      </c>
      <c r="G54" s="19">
        <f>SUM(G45:G53)</f>
        <v>24.480000000000004</v>
      </c>
      <c r="H54" s="19">
        <f>SUM(H45:H53)</f>
        <v>16.22</v>
      </c>
      <c r="I54" s="19">
        <f>SUM(I45:I53)</f>
        <v>81.400000000000006</v>
      </c>
      <c r="J54" s="19">
        <f>SUM(J45:J53)</f>
        <v>569.59999999999991</v>
      </c>
      <c r="K54" s="25"/>
      <c r="L54" s="19">
        <f>SUM(L45:L53)</f>
        <v>58.52</v>
      </c>
    </row>
    <row r="55" spans="1:12" ht="15" x14ac:dyDescent="0.25">
      <c r="A55" s="26">
        <f>A45</f>
        <v>1</v>
      </c>
      <c r="B55" s="13">
        <f>B45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4">SUM(G55:G63)</f>
        <v>0</v>
      </c>
      <c r="H64" s="19">
        <f t="shared" ref="H64" si="15">SUM(H55:H63)</f>
        <v>0</v>
      </c>
      <c r="I64" s="19">
        <f t="shared" ref="I64" si="16">SUM(I55:I63)</f>
        <v>0</v>
      </c>
      <c r="J64" s="19">
        <f t="shared" ref="J64:L64" si="17">SUM(J55:J63)</f>
        <v>0</v>
      </c>
      <c r="K64" s="25"/>
      <c r="L64" s="19">
        <f t="shared" si="17"/>
        <v>0</v>
      </c>
    </row>
    <row r="65" spans="1:12" ht="15.75" customHeight="1" x14ac:dyDescent="0.2">
      <c r="A65" s="29">
        <f>A45</f>
        <v>1</v>
      </c>
      <c r="B65" s="30">
        <f>B45</f>
        <v>3</v>
      </c>
      <c r="C65" s="54" t="s">
        <v>4</v>
      </c>
      <c r="D65" s="55"/>
      <c r="E65" s="31"/>
      <c r="F65" s="32">
        <f>F54+F64</f>
        <v>645</v>
      </c>
      <c r="G65" s="32">
        <f t="shared" ref="G65" si="18">G54+G64</f>
        <v>24.480000000000004</v>
      </c>
      <c r="H65" s="32">
        <f t="shared" ref="H65" si="19">H54+H64</f>
        <v>16.22</v>
      </c>
      <c r="I65" s="32">
        <f t="shared" ref="I65" si="20">I54+I64</f>
        <v>81.400000000000006</v>
      </c>
      <c r="J65" s="32">
        <f t="shared" ref="J65:L65" si="21">J54+J64</f>
        <v>569.59999999999991</v>
      </c>
      <c r="K65" s="32"/>
      <c r="L65" s="32">
        <f t="shared" si="21"/>
        <v>58.52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58</v>
      </c>
      <c r="F66" s="40">
        <v>150</v>
      </c>
      <c r="G66" s="40">
        <v>4.2</v>
      </c>
      <c r="H66" s="40">
        <v>5</v>
      </c>
      <c r="I66" s="40">
        <v>22.3</v>
      </c>
      <c r="J66" s="40">
        <v>151</v>
      </c>
      <c r="K66" s="41">
        <v>302</v>
      </c>
      <c r="L66" s="40">
        <v>13.31</v>
      </c>
    </row>
    <row r="67" spans="1:12" ht="15" x14ac:dyDescent="0.25">
      <c r="A67" s="23"/>
      <c r="B67" s="15"/>
      <c r="C67" s="11"/>
      <c r="D67" s="6"/>
      <c r="E67" s="42" t="s">
        <v>59</v>
      </c>
      <c r="F67" s="43">
        <v>100</v>
      </c>
      <c r="G67" s="43">
        <v>16.02</v>
      </c>
      <c r="H67" s="43">
        <v>14.77</v>
      </c>
      <c r="I67" s="43">
        <v>14.68</v>
      </c>
      <c r="J67" s="43">
        <v>274</v>
      </c>
      <c r="K67" s="44">
        <v>294</v>
      </c>
      <c r="L67" s="43">
        <v>28</v>
      </c>
    </row>
    <row r="68" spans="1:12" ht="25.5" x14ac:dyDescent="0.25">
      <c r="A68" s="23"/>
      <c r="B68" s="15"/>
      <c r="C68" s="11"/>
      <c r="D68" s="6"/>
      <c r="E68" s="42" t="s">
        <v>60</v>
      </c>
      <c r="F68" s="43">
        <v>100</v>
      </c>
      <c r="G68" s="43">
        <v>3.3</v>
      </c>
      <c r="H68" s="43">
        <v>2.7</v>
      </c>
      <c r="I68" s="43">
        <v>8.9</v>
      </c>
      <c r="J68" s="43">
        <v>73.099999999999994</v>
      </c>
      <c r="K68" s="44" t="s">
        <v>64</v>
      </c>
      <c r="L68" s="43">
        <v>3.5</v>
      </c>
    </row>
    <row r="69" spans="1:12" ht="25.5" x14ac:dyDescent="0.25">
      <c r="A69" s="23"/>
      <c r="B69" s="15"/>
      <c r="C69" s="11"/>
      <c r="D69" s="7" t="s">
        <v>22</v>
      </c>
      <c r="E69" s="42" t="s">
        <v>61</v>
      </c>
      <c r="F69" s="43">
        <v>200</v>
      </c>
      <c r="G69" s="43">
        <v>0.5</v>
      </c>
      <c r="H69" s="43">
        <v>0</v>
      </c>
      <c r="I69" s="43">
        <v>19.8</v>
      </c>
      <c r="J69" s="43">
        <v>81</v>
      </c>
      <c r="K69" s="44" t="s">
        <v>65</v>
      </c>
      <c r="L69" s="43">
        <v>6.71</v>
      </c>
    </row>
    <row r="70" spans="1:12" ht="15" x14ac:dyDescent="0.25">
      <c r="A70" s="23"/>
      <c r="B70" s="15"/>
      <c r="C70" s="11"/>
      <c r="D70" s="7" t="s">
        <v>23</v>
      </c>
      <c r="E70" s="42" t="s">
        <v>56</v>
      </c>
      <c r="F70" s="43">
        <v>50</v>
      </c>
      <c r="G70" s="43">
        <v>4</v>
      </c>
      <c r="H70" s="43">
        <v>0.5</v>
      </c>
      <c r="I70" s="43">
        <v>23</v>
      </c>
      <c r="J70" s="43">
        <v>112.5</v>
      </c>
      <c r="K70" s="44" t="s">
        <v>49</v>
      </c>
      <c r="L70" s="43">
        <v>5</v>
      </c>
    </row>
    <row r="71" spans="1:12" ht="15" x14ac:dyDescent="0.25">
      <c r="A71" s="23"/>
      <c r="B71" s="15"/>
      <c r="C71" s="11"/>
      <c r="D71" s="7" t="s">
        <v>23</v>
      </c>
      <c r="E71" s="42" t="s">
        <v>47</v>
      </c>
      <c r="F71" s="43">
        <v>20</v>
      </c>
      <c r="G71" s="43">
        <v>1.33</v>
      </c>
      <c r="H71" s="43">
        <v>0.24</v>
      </c>
      <c r="I71" s="43">
        <v>10.6</v>
      </c>
      <c r="J71" s="43">
        <v>49.8</v>
      </c>
      <c r="K71" s="44" t="s">
        <v>49</v>
      </c>
      <c r="L71" s="43">
        <v>2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620</v>
      </c>
      <c r="G74" s="19">
        <f t="shared" ref="G74" si="22">SUM(G66:G73)</f>
        <v>29.35</v>
      </c>
      <c r="H74" s="19">
        <f t="shared" ref="H74" si="23">SUM(H66:H73)</f>
        <v>23.209999999999997</v>
      </c>
      <c r="I74" s="19">
        <f t="shared" ref="I74" si="24">SUM(I66:I73)</f>
        <v>99.28</v>
      </c>
      <c r="J74" s="19">
        <f t="shared" ref="J74:L74" si="25">SUM(J66:J73)</f>
        <v>741.4</v>
      </c>
      <c r="K74" s="25"/>
      <c r="L74" s="19">
        <f t="shared" si="25"/>
        <v>58.52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26">SUM(G75:G83)</f>
        <v>0</v>
      </c>
      <c r="H84" s="19">
        <f t="shared" ref="H84" si="27">SUM(H75:H83)</f>
        <v>0</v>
      </c>
      <c r="I84" s="19">
        <f t="shared" ref="I84" si="28">SUM(I75:I83)</f>
        <v>0</v>
      </c>
      <c r="J84" s="19">
        <f t="shared" ref="J84:L84" si="29">SUM(J75:J83)</f>
        <v>0</v>
      </c>
      <c r="K84" s="25"/>
      <c r="L84" s="19">
        <f t="shared" si="29"/>
        <v>0</v>
      </c>
    </row>
    <row r="85" spans="1:12" ht="15.75" customHeight="1" x14ac:dyDescent="0.2">
      <c r="A85" s="29">
        <f>A66</f>
        <v>1</v>
      </c>
      <c r="B85" s="30">
        <f>B66</f>
        <v>4</v>
      </c>
      <c r="C85" s="54" t="s">
        <v>4</v>
      </c>
      <c r="D85" s="55"/>
      <c r="E85" s="31"/>
      <c r="F85" s="32">
        <f>F74+F84</f>
        <v>620</v>
      </c>
      <c r="G85" s="32">
        <f t="shared" ref="G85" si="30">G74+G84</f>
        <v>29.35</v>
      </c>
      <c r="H85" s="32">
        <f t="shared" ref="H85" si="31">H74+H84</f>
        <v>23.209999999999997</v>
      </c>
      <c r="I85" s="32">
        <f t="shared" ref="I85" si="32">I74+I84</f>
        <v>99.28</v>
      </c>
      <c r="J85" s="32">
        <f t="shared" ref="J85:L85" si="33">J74+J84</f>
        <v>741.4</v>
      </c>
      <c r="K85" s="32"/>
      <c r="L85" s="32">
        <f t="shared" si="33"/>
        <v>58.52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69</v>
      </c>
      <c r="F86" s="40">
        <v>205</v>
      </c>
      <c r="G86" s="40">
        <v>3.21</v>
      </c>
      <c r="H86" s="40">
        <v>7.44</v>
      </c>
      <c r="I86" s="40">
        <v>16.61</v>
      </c>
      <c r="J86" s="40">
        <v>146.24</v>
      </c>
      <c r="K86" s="41">
        <v>93</v>
      </c>
      <c r="L86" s="40">
        <v>25.06</v>
      </c>
    </row>
    <row r="87" spans="1:12" ht="15" x14ac:dyDescent="0.25">
      <c r="A87" s="23"/>
      <c r="B87" s="15"/>
      <c r="C87" s="11"/>
      <c r="D87" s="6"/>
      <c r="E87" s="42" t="s">
        <v>70</v>
      </c>
      <c r="F87" s="43">
        <v>70</v>
      </c>
      <c r="G87" s="43">
        <v>3.27</v>
      </c>
      <c r="H87" s="43">
        <v>7.52</v>
      </c>
      <c r="I87" s="43">
        <v>34.1</v>
      </c>
      <c r="J87" s="43">
        <v>217.2</v>
      </c>
      <c r="K87" s="44">
        <v>2</v>
      </c>
      <c r="L87" s="43">
        <v>18.350000000000001</v>
      </c>
    </row>
    <row r="88" spans="1:12" ht="15" x14ac:dyDescent="0.25">
      <c r="A88" s="23"/>
      <c r="B88" s="15"/>
      <c r="C88" s="11"/>
      <c r="D88" s="7" t="s">
        <v>22</v>
      </c>
      <c r="E88" s="42" t="s">
        <v>66</v>
      </c>
      <c r="F88" s="43">
        <v>200</v>
      </c>
      <c r="G88" s="43">
        <v>3.1</v>
      </c>
      <c r="H88" s="43">
        <v>3</v>
      </c>
      <c r="I88" s="43">
        <v>14.3</v>
      </c>
      <c r="J88" s="43">
        <v>95</v>
      </c>
      <c r="K88" s="44">
        <v>379</v>
      </c>
      <c r="L88" s="43">
        <v>13.11</v>
      </c>
    </row>
    <row r="89" spans="1:12" ht="15" x14ac:dyDescent="0.25">
      <c r="A89" s="23"/>
      <c r="B89" s="15"/>
      <c r="C89" s="11"/>
      <c r="D89" s="7" t="s">
        <v>23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47</v>
      </c>
      <c r="F90" s="43">
        <v>20</v>
      </c>
      <c r="G90" s="43">
        <v>1.33</v>
      </c>
      <c r="H90" s="43">
        <v>0.24</v>
      </c>
      <c r="I90" s="43">
        <v>10.6</v>
      </c>
      <c r="J90" s="43">
        <v>49.8</v>
      </c>
      <c r="K90" s="44" t="s">
        <v>49</v>
      </c>
      <c r="L90" s="43">
        <v>2</v>
      </c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495</v>
      </c>
      <c r="G94" s="19">
        <f t="shared" ref="G94" si="34">SUM(G86:G93)</f>
        <v>10.91</v>
      </c>
      <c r="H94" s="19">
        <f t="shared" ref="H94" si="35">SUM(H86:H93)</f>
        <v>18.2</v>
      </c>
      <c r="I94" s="19">
        <f t="shared" ref="I94" si="36">SUM(I86:I93)</f>
        <v>75.61</v>
      </c>
      <c r="J94" s="19">
        <f t="shared" ref="J94:L94" si="37">SUM(J86:J93)</f>
        <v>508.24</v>
      </c>
      <c r="K94" s="25"/>
      <c r="L94" s="19">
        <f t="shared" si="37"/>
        <v>58.519999999999996</v>
      </c>
    </row>
    <row r="95" spans="1:12" ht="15" x14ac:dyDescent="0.2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27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28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38">SUM(G95:G103)</f>
        <v>0</v>
      </c>
      <c r="H104" s="19">
        <f t="shared" ref="H104" si="39">SUM(H95:H103)</f>
        <v>0</v>
      </c>
      <c r="I104" s="19">
        <f t="shared" ref="I104" si="40">SUM(I95:I103)</f>
        <v>0</v>
      </c>
      <c r="J104" s="19">
        <f t="shared" ref="J104:L104" si="41">SUM(J95:J103)</f>
        <v>0</v>
      </c>
      <c r="K104" s="25"/>
      <c r="L104" s="19">
        <f t="shared" si="41"/>
        <v>0</v>
      </c>
    </row>
    <row r="105" spans="1:12" ht="15.75" customHeight="1" x14ac:dyDescent="0.2">
      <c r="A105" s="29">
        <f>A86</f>
        <v>1</v>
      </c>
      <c r="B105" s="30">
        <f>B86</f>
        <v>5</v>
      </c>
      <c r="C105" s="54" t="s">
        <v>4</v>
      </c>
      <c r="D105" s="55"/>
      <c r="E105" s="31"/>
      <c r="F105" s="32">
        <f>F94+F104</f>
        <v>495</v>
      </c>
      <c r="G105" s="32">
        <f t="shared" ref="G105" si="42">G94+G104</f>
        <v>10.91</v>
      </c>
      <c r="H105" s="32">
        <f t="shared" ref="H105" si="43">H94+H104</f>
        <v>18.2</v>
      </c>
      <c r="I105" s="32">
        <f t="shared" ref="I105" si="44">I94+I104</f>
        <v>75.61</v>
      </c>
      <c r="J105" s="32">
        <f t="shared" ref="J105:L105" si="45">J94+J104</f>
        <v>508.24</v>
      </c>
      <c r="K105" s="32"/>
      <c r="L105" s="32">
        <f t="shared" si="45"/>
        <v>58.519999999999996</v>
      </c>
    </row>
    <row r="106" spans="1:12" ht="25.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 t="s">
        <v>71</v>
      </c>
      <c r="F106" s="40">
        <v>200</v>
      </c>
      <c r="G106" s="40">
        <v>5</v>
      </c>
      <c r="H106" s="40">
        <v>6.9</v>
      </c>
      <c r="I106" s="40">
        <v>23.9</v>
      </c>
      <c r="J106" s="40">
        <v>178</v>
      </c>
      <c r="K106" s="41" t="s">
        <v>68</v>
      </c>
      <c r="L106" s="40">
        <v>22.41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22</v>
      </c>
      <c r="E108" s="42" t="s">
        <v>66</v>
      </c>
      <c r="F108" s="43">
        <v>200</v>
      </c>
      <c r="G108" s="43">
        <v>3.1</v>
      </c>
      <c r="H108" s="43">
        <v>3</v>
      </c>
      <c r="I108" s="43">
        <v>14.3</v>
      </c>
      <c r="J108" s="43">
        <v>95</v>
      </c>
      <c r="K108" s="44">
        <v>379</v>
      </c>
      <c r="L108" s="43">
        <v>13.11</v>
      </c>
    </row>
    <row r="109" spans="1:12" ht="15" x14ac:dyDescent="0.25">
      <c r="A109" s="23"/>
      <c r="B109" s="15"/>
      <c r="C109" s="11"/>
      <c r="D109" s="7" t="s">
        <v>23</v>
      </c>
      <c r="E109" s="42" t="s">
        <v>56</v>
      </c>
      <c r="F109" s="43">
        <v>50</v>
      </c>
      <c r="G109" s="43">
        <v>4</v>
      </c>
      <c r="H109" s="43">
        <v>0.5</v>
      </c>
      <c r="I109" s="43">
        <v>23</v>
      </c>
      <c r="J109" s="43">
        <v>112.5</v>
      </c>
      <c r="K109" s="44" t="s">
        <v>49</v>
      </c>
      <c r="L109" s="43">
        <v>5</v>
      </c>
    </row>
    <row r="110" spans="1:12" ht="15" x14ac:dyDescent="0.25">
      <c r="A110" s="23"/>
      <c r="B110" s="15"/>
      <c r="C110" s="11"/>
      <c r="D110" s="7" t="s">
        <v>23</v>
      </c>
      <c r="E110" s="42" t="s">
        <v>47</v>
      </c>
      <c r="F110" s="43">
        <v>20</v>
      </c>
      <c r="G110" s="43">
        <v>1.33</v>
      </c>
      <c r="H110" s="43">
        <v>0.24</v>
      </c>
      <c r="I110" s="43">
        <v>10.6</v>
      </c>
      <c r="J110" s="43">
        <v>49.8</v>
      </c>
      <c r="K110" s="44" t="s">
        <v>49</v>
      </c>
      <c r="L110" s="43">
        <v>2</v>
      </c>
    </row>
    <row r="111" spans="1:12" ht="15" x14ac:dyDescent="0.25">
      <c r="A111" s="23"/>
      <c r="B111" s="15"/>
      <c r="C111" s="11"/>
      <c r="D111" s="7" t="s">
        <v>24</v>
      </c>
      <c r="E111" s="42" t="s">
        <v>67</v>
      </c>
      <c r="F111" s="43">
        <v>100</v>
      </c>
      <c r="G111" s="43">
        <v>0.4</v>
      </c>
      <c r="H111" s="43">
        <v>0.4</v>
      </c>
      <c r="I111" s="43">
        <v>9.8000000000000007</v>
      </c>
      <c r="J111" s="43">
        <v>47</v>
      </c>
      <c r="K111" s="44">
        <v>338</v>
      </c>
      <c r="L111" s="43">
        <v>16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570</v>
      </c>
      <c r="G114" s="19">
        <f t="shared" ref="G114:J114" si="46">SUM(G106:G113)</f>
        <v>13.83</v>
      </c>
      <c r="H114" s="19">
        <f t="shared" si="46"/>
        <v>11.040000000000001</v>
      </c>
      <c r="I114" s="19">
        <f t="shared" si="46"/>
        <v>81.599999999999994</v>
      </c>
      <c r="J114" s="19">
        <f t="shared" si="46"/>
        <v>482.3</v>
      </c>
      <c r="K114" s="25"/>
      <c r="L114" s="19">
        <f t="shared" ref="L114" si="47">SUM(L106:L113)</f>
        <v>58.519999999999996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30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48">SUM(G115:G123)</f>
        <v>0</v>
      </c>
      <c r="H124" s="19">
        <f t="shared" si="48"/>
        <v>0</v>
      </c>
      <c r="I124" s="19">
        <f t="shared" si="48"/>
        <v>0</v>
      </c>
      <c r="J124" s="19">
        <f t="shared" si="48"/>
        <v>0</v>
      </c>
      <c r="K124" s="25"/>
      <c r="L124" s="19">
        <f t="shared" ref="L124" si="49">SUM(L115:L123)</f>
        <v>0</v>
      </c>
    </row>
    <row r="125" spans="1:12" ht="15" x14ac:dyDescent="0.2">
      <c r="A125" s="29">
        <f>A106</f>
        <v>2</v>
      </c>
      <c r="B125" s="30">
        <f>B106</f>
        <v>1</v>
      </c>
      <c r="C125" s="54" t="s">
        <v>4</v>
      </c>
      <c r="D125" s="55"/>
      <c r="E125" s="31"/>
      <c r="F125" s="32">
        <f>F114+F124</f>
        <v>570</v>
      </c>
      <c r="G125" s="32">
        <f t="shared" ref="G125" si="50">G114+G124</f>
        <v>13.83</v>
      </c>
      <c r="H125" s="32">
        <f t="shared" ref="H125" si="51">H114+H124</f>
        <v>11.040000000000001</v>
      </c>
      <c r="I125" s="32">
        <f t="shared" ref="I125" si="52">I114+I124</f>
        <v>81.599999999999994</v>
      </c>
      <c r="J125" s="32">
        <f t="shared" ref="J125:L125" si="53">J114+J124</f>
        <v>482.3</v>
      </c>
      <c r="K125" s="32"/>
      <c r="L125" s="32">
        <f t="shared" si="53"/>
        <v>58.519999999999996</v>
      </c>
    </row>
    <row r="126" spans="1:12" ht="25.5" x14ac:dyDescent="0.25">
      <c r="A126" s="14">
        <v>2</v>
      </c>
      <c r="B126" s="15">
        <v>2</v>
      </c>
      <c r="C126" s="22" t="s">
        <v>20</v>
      </c>
      <c r="D126" s="5" t="s">
        <v>21</v>
      </c>
      <c r="E126" s="39" t="s">
        <v>72</v>
      </c>
      <c r="F126" s="40">
        <v>200</v>
      </c>
      <c r="G126" s="40">
        <v>27.3</v>
      </c>
      <c r="H126" s="40">
        <v>8.1</v>
      </c>
      <c r="I126" s="40">
        <v>33.200000000000003</v>
      </c>
      <c r="J126" s="40">
        <v>314.60000000000002</v>
      </c>
      <c r="K126" s="41" t="s">
        <v>74</v>
      </c>
      <c r="L126" s="40">
        <v>39.08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22</v>
      </c>
      <c r="E128" s="42" t="s">
        <v>73</v>
      </c>
      <c r="F128" s="43">
        <v>200</v>
      </c>
      <c r="G128" s="43">
        <v>3.28</v>
      </c>
      <c r="H128" s="43">
        <v>3.08</v>
      </c>
      <c r="I128" s="43">
        <v>9.19</v>
      </c>
      <c r="J128" s="43">
        <v>77.52</v>
      </c>
      <c r="K128" s="44">
        <v>382</v>
      </c>
      <c r="L128" s="43">
        <v>12.44</v>
      </c>
    </row>
    <row r="129" spans="1:12" ht="15" x14ac:dyDescent="0.25">
      <c r="A129" s="14"/>
      <c r="B129" s="15"/>
      <c r="C129" s="11"/>
      <c r="D129" s="7" t="s">
        <v>23</v>
      </c>
      <c r="E129" s="42" t="s">
        <v>56</v>
      </c>
      <c r="F129" s="43">
        <v>50</v>
      </c>
      <c r="G129" s="43">
        <v>4</v>
      </c>
      <c r="H129" s="43">
        <v>0.5</v>
      </c>
      <c r="I129" s="43">
        <v>23</v>
      </c>
      <c r="J129" s="43">
        <v>112.5</v>
      </c>
      <c r="K129" s="44" t="s">
        <v>49</v>
      </c>
      <c r="L129" s="43">
        <v>5</v>
      </c>
    </row>
    <row r="130" spans="1:12" ht="15" x14ac:dyDescent="0.25">
      <c r="A130" s="14"/>
      <c r="B130" s="15"/>
      <c r="C130" s="11"/>
      <c r="D130" s="7" t="s">
        <v>23</v>
      </c>
      <c r="E130" s="42" t="s">
        <v>47</v>
      </c>
      <c r="F130" s="43">
        <v>20</v>
      </c>
      <c r="G130" s="43">
        <v>1.33</v>
      </c>
      <c r="H130" s="43">
        <v>0.24</v>
      </c>
      <c r="I130" s="43">
        <v>10.6</v>
      </c>
      <c r="J130" s="43">
        <v>49.8</v>
      </c>
      <c r="K130" s="44" t="s">
        <v>49</v>
      </c>
      <c r="L130" s="43">
        <v>2</v>
      </c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SUM(F126:F133)</f>
        <v>470</v>
      </c>
      <c r="G134" s="19">
        <f t="shared" ref="G134:J134" si="54">SUM(G126:G133)</f>
        <v>35.909999999999997</v>
      </c>
      <c r="H134" s="19">
        <f t="shared" si="54"/>
        <v>11.92</v>
      </c>
      <c r="I134" s="19">
        <f t="shared" si="54"/>
        <v>75.989999999999995</v>
      </c>
      <c r="J134" s="19">
        <f t="shared" si="54"/>
        <v>554.41999999999996</v>
      </c>
      <c r="K134" s="25"/>
      <c r="L134" s="19">
        <f t="shared" ref="L134" si="55">SUM(L126:L133)</f>
        <v>58.519999999999996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56">SUM(G135:G143)</f>
        <v>0</v>
      </c>
      <c r="H144" s="19">
        <f t="shared" si="56"/>
        <v>0</v>
      </c>
      <c r="I144" s="19">
        <f t="shared" si="56"/>
        <v>0</v>
      </c>
      <c r="J144" s="19">
        <f t="shared" si="56"/>
        <v>0</v>
      </c>
      <c r="K144" s="25"/>
      <c r="L144" s="19">
        <f t="shared" ref="L144" si="57">SUM(L135:L143)</f>
        <v>0</v>
      </c>
    </row>
    <row r="145" spans="1:12" ht="15" x14ac:dyDescent="0.2">
      <c r="A145" s="33">
        <f>A126</f>
        <v>2</v>
      </c>
      <c r="B145" s="33">
        <f>B126</f>
        <v>2</v>
      </c>
      <c r="C145" s="54" t="s">
        <v>4</v>
      </c>
      <c r="D145" s="55"/>
      <c r="E145" s="31"/>
      <c r="F145" s="32">
        <f>F134+F144</f>
        <v>470</v>
      </c>
      <c r="G145" s="32">
        <f t="shared" ref="G145" si="58">G134+G144</f>
        <v>35.909999999999997</v>
      </c>
      <c r="H145" s="32">
        <f t="shared" ref="H145" si="59">H134+H144</f>
        <v>11.92</v>
      </c>
      <c r="I145" s="32">
        <f t="shared" ref="I145" si="60">I134+I144</f>
        <v>75.989999999999995</v>
      </c>
      <c r="J145" s="32">
        <f t="shared" ref="J145:L145" si="61">J134+J144</f>
        <v>554.41999999999996</v>
      </c>
      <c r="K145" s="32"/>
      <c r="L145" s="32">
        <f t="shared" si="61"/>
        <v>58.519999999999996</v>
      </c>
    </row>
    <row r="146" spans="1:12" ht="25.5" x14ac:dyDescent="0.25">
      <c r="A146" s="20">
        <v>2</v>
      </c>
      <c r="B146" s="21">
        <v>3</v>
      </c>
      <c r="C146" s="22" t="s">
        <v>20</v>
      </c>
      <c r="D146" s="5" t="s">
        <v>21</v>
      </c>
      <c r="E146" s="39" t="s">
        <v>75</v>
      </c>
      <c r="F146" s="40">
        <v>200</v>
      </c>
      <c r="G146" s="40">
        <v>5.2</v>
      </c>
      <c r="H146" s="40">
        <v>6.5</v>
      </c>
      <c r="I146" s="40">
        <v>28.4</v>
      </c>
      <c r="J146" s="40">
        <v>193.7</v>
      </c>
      <c r="K146" s="41" t="s">
        <v>79</v>
      </c>
      <c r="L146" s="40">
        <v>34.950000000000003</v>
      </c>
    </row>
    <row r="147" spans="1:12" ht="15" x14ac:dyDescent="0.25">
      <c r="A147" s="23"/>
      <c r="B147" s="15"/>
      <c r="C147" s="11"/>
      <c r="D147" s="6"/>
      <c r="E147" s="42" t="s">
        <v>76</v>
      </c>
      <c r="F147" s="43">
        <v>70</v>
      </c>
      <c r="G147" s="43">
        <v>3.27</v>
      </c>
      <c r="H147" s="43">
        <v>7.52</v>
      </c>
      <c r="I147" s="43">
        <v>34.1</v>
      </c>
      <c r="J147" s="43">
        <v>217.2</v>
      </c>
      <c r="K147" s="44">
        <v>2</v>
      </c>
      <c r="L147" s="43">
        <v>18.350000000000001</v>
      </c>
    </row>
    <row r="148" spans="1:12" ht="15" x14ac:dyDescent="0.25">
      <c r="A148" s="23"/>
      <c r="B148" s="15"/>
      <c r="C148" s="11"/>
      <c r="D148" s="7" t="s">
        <v>22</v>
      </c>
      <c r="E148" s="42" t="s">
        <v>77</v>
      </c>
      <c r="F148" s="43">
        <v>212</v>
      </c>
      <c r="G148" s="43">
        <v>0.2</v>
      </c>
      <c r="H148" s="43">
        <v>0.01</v>
      </c>
      <c r="I148" s="43">
        <v>9.9</v>
      </c>
      <c r="J148" s="43">
        <v>41</v>
      </c>
      <c r="K148" s="44">
        <v>377</v>
      </c>
      <c r="L148" s="43">
        <v>3.22</v>
      </c>
    </row>
    <row r="149" spans="1:12" ht="15.75" customHeight="1" x14ac:dyDescent="0.25">
      <c r="A149" s="23"/>
      <c r="B149" s="15"/>
      <c r="C149" s="11"/>
      <c r="D149" s="7" t="s">
        <v>23</v>
      </c>
      <c r="E149" s="42" t="s">
        <v>78</v>
      </c>
      <c r="F149" s="43">
        <v>20</v>
      </c>
      <c r="G149" s="43">
        <v>1.33</v>
      </c>
      <c r="H149" s="43">
        <v>0.24</v>
      </c>
      <c r="I149" s="43">
        <v>10.6</v>
      </c>
      <c r="J149" s="43">
        <v>49.8</v>
      </c>
      <c r="K149" s="44" t="s">
        <v>49</v>
      </c>
      <c r="L149" s="43">
        <v>2</v>
      </c>
    </row>
    <row r="150" spans="1:12" ht="15" x14ac:dyDescent="0.25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SUM(F146:F152)</f>
        <v>502</v>
      </c>
      <c r="G153" s="19">
        <f t="shared" ref="G153:J153" si="62">SUM(G146:G152)</f>
        <v>10</v>
      </c>
      <c r="H153" s="19">
        <f t="shared" si="62"/>
        <v>14.27</v>
      </c>
      <c r="I153" s="19">
        <f t="shared" si="62"/>
        <v>83</v>
      </c>
      <c r="J153" s="19">
        <f t="shared" si="62"/>
        <v>501.7</v>
      </c>
      <c r="K153" s="25"/>
      <c r="L153" s="19">
        <f t="shared" ref="L153" si="63">SUM(L146:L152)</f>
        <v>58.52</v>
      </c>
    </row>
    <row r="154" spans="1:12" ht="15" x14ac:dyDescent="0.25">
      <c r="A154" s="26">
        <f>A146</f>
        <v>2</v>
      </c>
      <c r="B154" s="13">
        <f>B146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64">SUM(G154:G162)</f>
        <v>0</v>
      </c>
      <c r="H163" s="19">
        <f t="shared" si="64"/>
        <v>0</v>
      </c>
      <c r="I163" s="19">
        <f t="shared" si="64"/>
        <v>0</v>
      </c>
      <c r="J163" s="19">
        <f t="shared" si="64"/>
        <v>0</v>
      </c>
      <c r="K163" s="25"/>
      <c r="L163" s="19">
        <f t="shared" ref="L163" si="65">SUM(L154:L162)</f>
        <v>0</v>
      </c>
    </row>
    <row r="164" spans="1:12" ht="15" x14ac:dyDescent="0.2">
      <c r="A164" s="29">
        <f>A146</f>
        <v>2</v>
      </c>
      <c r="B164" s="30">
        <f>B146</f>
        <v>3</v>
      </c>
      <c r="C164" s="54" t="s">
        <v>4</v>
      </c>
      <c r="D164" s="55"/>
      <c r="E164" s="31"/>
      <c r="F164" s="32">
        <f>F153+F163</f>
        <v>502</v>
      </c>
      <c r="G164" s="32">
        <f t="shared" ref="G164" si="66">G153+G163</f>
        <v>10</v>
      </c>
      <c r="H164" s="32">
        <f t="shared" ref="H164" si="67">H153+H163</f>
        <v>14.27</v>
      </c>
      <c r="I164" s="32">
        <f t="shared" ref="I164" si="68">I153+I163</f>
        <v>83</v>
      </c>
      <c r="J164" s="32">
        <f t="shared" ref="J164:L164" si="69">J153+J163</f>
        <v>501.7</v>
      </c>
      <c r="K164" s="32"/>
      <c r="L164" s="32">
        <f t="shared" si="69"/>
        <v>58.52</v>
      </c>
    </row>
    <row r="165" spans="1:12" ht="15" x14ac:dyDescent="0.25">
      <c r="A165" s="20">
        <v>2</v>
      </c>
      <c r="B165" s="21">
        <v>4</v>
      </c>
      <c r="C165" s="22" t="s">
        <v>20</v>
      </c>
      <c r="D165" s="5" t="s">
        <v>21</v>
      </c>
      <c r="E165" s="39" t="s">
        <v>80</v>
      </c>
      <c r="F165" s="40">
        <v>90</v>
      </c>
      <c r="G165" s="40">
        <v>12.43</v>
      </c>
      <c r="H165" s="40">
        <v>7.92</v>
      </c>
      <c r="I165" s="40">
        <v>5.29</v>
      </c>
      <c r="J165" s="40">
        <v>142.19999999999999</v>
      </c>
      <c r="K165" s="41">
        <v>262</v>
      </c>
      <c r="L165" s="40">
        <v>41.77</v>
      </c>
    </row>
    <row r="166" spans="1:12" ht="15" x14ac:dyDescent="0.25">
      <c r="A166" s="23"/>
      <c r="B166" s="15"/>
      <c r="C166" s="11"/>
      <c r="D166" s="6"/>
      <c r="E166" s="42" t="s">
        <v>81</v>
      </c>
      <c r="F166" s="43">
        <v>150</v>
      </c>
      <c r="G166" s="43">
        <v>5.3</v>
      </c>
      <c r="H166" s="43">
        <v>5.5</v>
      </c>
      <c r="I166" s="43">
        <v>32.700000000000003</v>
      </c>
      <c r="J166" s="43">
        <v>202</v>
      </c>
      <c r="K166" s="44" t="s">
        <v>82</v>
      </c>
      <c r="L166" s="43">
        <v>8.4</v>
      </c>
    </row>
    <row r="167" spans="1:12" ht="15" x14ac:dyDescent="0.25">
      <c r="A167" s="23"/>
      <c r="B167" s="15"/>
      <c r="C167" s="11"/>
      <c r="D167" s="7" t="s">
        <v>22</v>
      </c>
      <c r="E167" s="42" t="s">
        <v>50</v>
      </c>
      <c r="F167" s="43">
        <v>205</v>
      </c>
      <c r="G167" s="43">
        <v>0.1</v>
      </c>
      <c r="H167" s="43">
        <v>0</v>
      </c>
      <c r="I167" s="43">
        <v>9</v>
      </c>
      <c r="J167" s="43">
        <v>36</v>
      </c>
      <c r="K167" s="44">
        <v>376</v>
      </c>
      <c r="L167" s="43">
        <v>1.35</v>
      </c>
    </row>
    <row r="168" spans="1:12" ht="15" x14ac:dyDescent="0.25">
      <c r="A168" s="23"/>
      <c r="B168" s="15"/>
      <c r="C168" s="11"/>
      <c r="D168" s="7" t="s">
        <v>23</v>
      </c>
      <c r="E168" s="42" t="s">
        <v>56</v>
      </c>
      <c r="F168" s="43">
        <v>50</v>
      </c>
      <c r="G168" s="43">
        <v>4</v>
      </c>
      <c r="H168" s="43">
        <v>0.5</v>
      </c>
      <c r="I168" s="43">
        <v>23</v>
      </c>
      <c r="J168" s="43">
        <v>112.5</v>
      </c>
      <c r="K168" s="44" t="s">
        <v>49</v>
      </c>
      <c r="L168" s="43">
        <v>5</v>
      </c>
    </row>
    <row r="169" spans="1:12" ht="15" x14ac:dyDescent="0.25">
      <c r="A169" s="23"/>
      <c r="B169" s="15"/>
      <c r="C169" s="11"/>
      <c r="D169" s="7" t="s">
        <v>23</v>
      </c>
      <c r="E169" s="42" t="s">
        <v>47</v>
      </c>
      <c r="F169" s="43">
        <v>20</v>
      </c>
      <c r="G169" s="43">
        <v>1.33</v>
      </c>
      <c r="H169" s="43">
        <v>0.24</v>
      </c>
      <c r="I169" s="43">
        <v>10.6</v>
      </c>
      <c r="J169" s="43">
        <v>49.8</v>
      </c>
      <c r="K169" s="44" t="s">
        <v>49</v>
      </c>
      <c r="L169" s="43">
        <v>2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SUM(F165:F171)</f>
        <v>515</v>
      </c>
      <c r="G172" s="19">
        <f t="shared" ref="G172:J172" si="70">SUM(G165:G171)</f>
        <v>23.160000000000004</v>
      </c>
      <c r="H172" s="19">
        <f t="shared" si="70"/>
        <v>14.16</v>
      </c>
      <c r="I172" s="19">
        <f t="shared" si="70"/>
        <v>80.59</v>
      </c>
      <c r="J172" s="19">
        <f t="shared" si="70"/>
        <v>542.5</v>
      </c>
      <c r="K172" s="25"/>
      <c r="L172" s="19">
        <f t="shared" ref="L172" si="71">SUM(L165:L171)</f>
        <v>58.52</v>
      </c>
    </row>
    <row r="173" spans="1:12" ht="15" x14ac:dyDescent="0.25">
      <c r="A173" s="26">
        <f>A165</f>
        <v>2</v>
      </c>
      <c r="B173" s="13">
        <f>B165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72">SUM(G173:G181)</f>
        <v>0</v>
      </c>
      <c r="H182" s="19">
        <f t="shared" si="72"/>
        <v>0</v>
      </c>
      <c r="I182" s="19">
        <f t="shared" si="72"/>
        <v>0</v>
      </c>
      <c r="J182" s="19">
        <f t="shared" si="72"/>
        <v>0</v>
      </c>
      <c r="K182" s="25"/>
      <c r="L182" s="19">
        <f t="shared" ref="L182" si="73">SUM(L173:L181)</f>
        <v>0</v>
      </c>
    </row>
    <row r="183" spans="1:12" ht="15" x14ac:dyDescent="0.2">
      <c r="A183" s="29">
        <f>A165</f>
        <v>2</v>
      </c>
      <c r="B183" s="30">
        <f>B165</f>
        <v>4</v>
      </c>
      <c r="C183" s="54" t="s">
        <v>4</v>
      </c>
      <c r="D183" s="55"/>
      <c r="E183" s="31"/>
      <c r="F183" s="32">
        <f>F172+F182</f>
        <v>515</v>
      </c>
      <c r="G183" s="32">
        <f t="shared" ref="G183" si="74">G172+G182</f>
        <v>23.160000000000004</v>
      </c>
      <c r="H183" s="32">
        <f t="shared" ref="H183" si="75">H172+H182</f>
        <v>14.16</v>
      </c>
      <c r="I183" s="32">
        <f t="shared" ref="I183" si="76">I172+I182</f>
        <v>80.59</v>
      </c>
      <c r="J183" s="32">
        <f t="shared" ref="J183:L183" si="77">J172+J182</f>
        <v>542.5</v>
      </c>
      <c r="K183" s="32"/>
      <c r="L183" s="32">
        <f t="shared" si="77"/>
        <v>58.52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39" t="s">
        <v>83</v>
      </c>
      <c r="F184" s="40">
        <v>155</v>
      </c>
      <c r="G184" s="40">
        <v>17.5</v>
      </c>
      <c r="H184" s="40">
        <v>11</v>
      </c>
      <c r="I184" s="40">
        <v>22.8</v>
      </c>
      <c r="J184" s="40">
        <v>261</v>
      </c>
      <c r="K184" s="41">
        <v>218</v>
      </c>
      <c r="L184" s="40">
        <v>36.17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22</v>
      </c>
      <c r="E186" s="42" t="s">
        <v>50</v>
      </c>
      <c r="F186" s="43">
        <v>205</v>
      </c>
      <c r="G186" s="43">
        <v>0.1</v>
      </c>
      <c r="H186" s="43">
        <v>0</v>
      </c>
      <c r="I186" s="43">
        <v>9</v>
      </c>
      <c r="J186" s="43">
        <v>36</v>
      </c>
      <c r="K186" s="44">
        <v>376</v>
      </c>
      <c r="L186" s="43">
        <v>1.35</v>
      </c>
    </row>
    <row r="187" spans="1:12" ht="15" x14ac:dyDescent="0.25">
      <c r="A187" s="23"/>
      <c r="B187" s="15"/>
      <c r="C187" s="11"/>
      <c r="D187" s="7" t="s">
        <v>23</v>
      </c>
      <c r="E187" s="42" t="s">
        <v>56</v>
      </c>
      <c r="F187" s="43">
        <v>50</v>
      </c>
      <c r="G187" s="43">
        <v>4</v>
      </c>
      <c r="H187" s="43">
        <v>0.5</v>
      </c>
      <c r="I187" s="43">
        <v>23</v>
      </c>
      <c r="J187" s="43">
        <v>112.5</v>
      </c>
      <c r="K187" s="44" t="s">
        <v>49</v>
      </c>
      <c r="L187" s="43">
        <v>5</v>
      </c>
    </row>
    <row r="188" spans="1:12" ht="15" x14ac:dyDescent="0.25">
      <c r="A188" s="23"/>
      <c r="B188" s="15"/>
      <c r="C188" s="11"/>
      <c r="D188" s="7" t="s">
        <v>24</v>
      </c>
      <c r="E188" s="42" t="s">
        <v>67</v>
      </c>
      <c r="F188" s="43">
        <v>100</v>
      </c>
      <c r="G188" s="43">
        <v>0.4</v>
      </c>
      <c r="H188" s="43">
        <v>0.4</v>
      </c>
      <c r="I188" s="43">
        <v>9.8000000000000007</v>
      </c>
      <c r="J188" s="43">
        <v>47</v>
      </c>
      <c r="K188" s="44">
        <v>338</v>
      </c>
      <c r="L188" s="43">
        <v>16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f>SUM(F184:F190)</f>
        <v>510</v>
      </c>
      <c r="G191" s="19">
        <f>SUM(G184:G190)</f>
        <v>22</v>
      </c>
      <c r="H191" s="19">
        <f>SUM(H184:H190)</f>
        <v>11.9</v>
      </c>
      <c r="I191" s="19">
        <f>SUM(I184:I190)</f>
        <v>64.599999999999994</v>
      </c>
      <c r="J191" s="19">
        <f>SUM(J184:J190)</f>
        <v>456.5</v>
      </c>
      <c r="K191" s="25"/>
      <c r="L191" s="19">
        <f>SUM(L184:L190)</f>
        <v>58.52</v>
      </c>
    </row>
    <row r="192" spans="1:12" ht="15" x14ac:dyDescent="0.25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27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28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29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30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31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32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0</v>
      </c>
      <c r="G201" s="19">
        <f t="shared" ref="G201:J201" si="78">SUM(G192:G200)</f>
        <v>0</v>
      </c>
      <c r="H201" s="19">
        <f t="shared" si="78"/>
        <v>0</v>
      </c>
      <c r="I201" s="19">
        <f t="shared" si="78"/>
        <v>0</v>
      </c>
      <c r="J201" s="19">
        <f t="shared" si="78"/>
        <v>0</v>
      </c>
      <c r="K201" s="25"/>
      <c r="L201" s="19">
        <f t="shared" ref="L201" si="79">SUM(L192:L200)</f>
        <v>0</v>
      </c>
    </row>
    <row r="202" spans="1:12" ht="15" x14ac:dyDescent="0.2">
      <c r="A202" s="29">
        <f>A184</f>
        <v>2</v>
      </c>
      <c r="B202" s="30">
        <f>B184</f>
        <v>5</v>
      </c>
      <c r="C202" s="54" t="s">
        <v>4</v>
      </c>
      <c r="D202" s="55"/>
      <c r="E202" s="31"/>
      <c r="F202" s="32">
        <f>F191+F201</f>
        <v>510</v>
      </c>
      <c r="G202" s="32">
        <f t="shared" ref="G202" si="80">G191+G201</f>
        <v>22</v>
      </c>
      <c r="H202" s="32">
        <f t="shared" ref="H202" si="81">H191+H201</f>
        <v>11.9</v>
      </c>
      <c r="I202" s="32">
        <f t="shared" ref="I202" si="82">I191+I201</f>
        <v>64.599999999999994</v>
      </c>
      <c r="J202" s="32">
        <f t="shared" ref="J202:L202" si="83">J191+J201</f>
        <v>456.5</v>
      </c>
      <c r="K202" s="32"/>
      <c r="L202" s="32">
        <f t="shared" si="83"/>
        <v>58.52</v>
      </c>
    </row>
    <row r="203" spans="1:12" x14ac:dyDescent="0.2">
      <c r="A203" s="27"/>
      <c r="B203" s="28"/>
      <c r="C203" s="56" t="s">
        <v>5</v>
      </c>
      <c r="D203" s="56"/>
      <c r="E203" s="56"/>
      <c r="F203" s="34">
        <f>(F24+F44+F65+F85+F105+F125+F145+F164+F183+F202)/(IF(F24=0,0,1)+IF(F44=0,0,1)+IF(F65=0,0,1)+IF(F85=0,0,1)+IF(F105=0,0,1)+IF(F125=0,0,1)+IF(F145=0,0,1)+IF(F164=0,0,1)+IF(F183=0,0,1)+IF(F202=0,0,1))</f>
        <v>531.9</v>
      </c>
      <c r="G203" s="34">
        <f>(G24+G44+G65+G85+G105+G125+G145+G164+G183+G202)/(IF(G24=0,0,1)+IF(G44=0,0,1)+IF(G65=0,0,1)+IF(G85=0,0,1)+IF(G105=0,0,1)+IF(G125=0,0,1)+IF(G145=0,0,1)+IF(G164=0,0,1)+IF(G183=0,0,1)+IF(G202=0,0,1))</f>
        <v>20.073999999999998</v>
      </c>
      <c r="H203" s="34">
        <f>(H24+H44+H65+H85+H105+H125+H145+H164+H183+H202)/(IF(H24=0,0,1)+IF(H44=0,0,1)+IF(H65=0,0,1)+IF(H85=0,0,1)+IF(H105=0,0,1)+IF(H125=0,0,1)+IF(H145=0,0,1)+IF(H164=0,0,1)+IF(H183=0,0,1)+IF(H202=0,0,1))</f>
        <v>16.489000000000001</v>
      </c>
      <c r="I203" s="34">
        <f>(I24+I44+I65+I85+I105+I125+I145+I164+I183+I202)/(IF(I24=0,0,1)+IF(I44=0,0,1)+IF(I65=0,0,1)+IF(I85=0,0,1)+IF(I105=0,0,1)+IF(I125=0,0,1)+IF(I145=0,0,1)+IF(I164=0,0,1)+IF(I183=0,0,1)+IF(I202=0,0,1))</f>
        <v>77.613000000000014</v>
      </c>
      <c r="J203" s="34">
        <f>(J24+J44+J65+J85+J105+J125+J145+J164+J183+J202)/(IF(J24=0,0,1)+IF(J44=0,0,1)+IF(J65=0,0,1)+IF(J85=0,0,1)+IF(J105=0,0,1)+IF(J125=0,0,1)+IF(J145=0,0,1)+IF(J164=0,0,1)+IF(J183=0,0,1)+IF(J202=0,0,1))</f>
        <v>540.41499999999996</v>
      </c>
      <c r="K203" s="34"/>
      <c r="L203" s="34">
        <f>(L24+L44+L65+L85+L105+L125+L145+L164+L183+L202)/(IF(L24=0,0,1)+IF(L44=0,0,1)+IF(L65=0,0,1)+IF(L85=0,0,1)+IF(L105=0,0,1)+IF(L125=0,0,1)+IF(L145=0,0,1)+IF(L164=0,0,1)+IF(L183=0,0,1)+IF(L202=0,0,1))</f>
        <v>58.519999999999996</v>
      </c>
    </row>
  </sheetData>
  <mergeCells count="14">
    <mergeCell ref="C85:D85"/>
    <mergeCell ref="C105:D105"/>
    <mergeCell ref="C24:D24"/>
    <mergeCell ref="C203:E203"/>
    <mergeCell ref="C202:D202"/>
    <mergeCell ref="C125:D125"/>
    <mergeCell ref="C145:D145"/>
    <mergeCell ref="C164:D164"/>
    <mergeCell ref="C183:D183"/>
    <mergeCell ref="C1:E1"/>
    <mergeCell ref="H1:K1"/>
    <mergeCell ref="H2:K2"/>
    <mergeCell ref="C44:D44"/>
    <mergeCell ref="C65:D65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2023-11-01T04:19:08Z</cp:lastPrinted>
  <dcterms:created xsi:type="dcterms:W3CDTF">2022-05-16T14:23:56Z</dcterms:created>
  <dcterms:modified xsi:type="dcterms:W3CDTF">2023-11-01T04:19:42Z</dcterms:modified>
</cp:coreProperties>
</file>